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\Documents\FY20 FILES\"/>
    </mc:Choice>
  </mc:AlternateContent>
  <bookViews>
    <workbookView xWindow="0" yWindow="0" windowWidth="28800" windowHeight="1173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H44" i="1" l="1"/>
  <c r="H11" i="1" l="1"/>
  <c r="H25" i="1"/>
  <c r="H23" i="1"/>
  <c r="B41" i="1"/>
  <c r="B40" i="1"/>
  <c r="B39" i="1"/>
  <c r="B37" i="1"/>
  <c r="H41" i="1" l="1"/>
  <c r="H40" i="1"/>
  <c r="H39" i="1"/>
  <c r="H18" i="1"/>
  <c r="H27" i="1" l="1"/>
  <c r="H29" i="1" s="1"/>
  <c r="H36" i="1"/>
  <c r="H46" i="1" l="1"/>
</calcChain>
</file>

<file path=xl/sharedStrings.xml><?xml version="1.0" encoding="utf-8"?>
<sst xmlns="http://schemas.openxmlformats.org/spreadsheetml/2006/main" count="48" uniqueCount="46">
  <si>
    <t>ARTICLE AND TAX SUMMARY</t>
  </si>
  <si>
    <t>AMOUNTS BELOW CURRENTLY RECOMMENDED BY THE FINANCE COMMITTEE</t>
  </si>
  <si>
    <t>ARTICLE</t>
  </si>
  <si>
    <t>TOWN OPERATING BUDGET</t>
  </si>
  <si>
    <t>PARKS &amp; RECREATION (C.R.A.)</t>
  </si>
  <si>
    <t>#9</t>
  </si>
  <si>
    <t>EDUCATION BUDGET - OPERATING</t>
  </si>
  <si>
    <t>#10</t>
  </si>
  <si>
    <t>EDUCATION BUDGET - TRANSPORTATION</t>
  </si>
  <si>
    <t>#11</t>
  </si>
  <si>
    <t>EDUCATION BUDGET - CAPITAL</t>
  </si>
  <si>
    <t>RESERVE FUND - #132</t>
  </si>
  <si>
    <t>#14</t>
  </si>
  <si>
    <t>LANDFILL MONITORING #433</t>
  </si>
  <si>
    <t>#15</t>
  </si>
  <si>
    <t>OTHER POST EMPLOYMENT BENEFITS TRUST</t>
  </si>
  <si>
    <t>SUB-TOTAL APPROPRIATIONS</t>
  </si>
  <si>
    <t>ADDITIONAL AMOUNTS LEADING TO THE TAX RATE:</t>
  </si>
  <si>
    <t>ABATEMENT ALLOWANCE OVERLAY</t>
  </si>
  <si>
    <t>STATE AND COUNTY ASSESSMENTS</t>
  </si>
  <si>
    <t>SPECIAL TOWN MEETINGS (Estimated)</t>
  </si>
  <si>
    <t>SUB-TOTAL ADDITIONAL AMOUNTS:</t>
  </si>
  <si>
    <t>ESTIMATED AMOUNT TO BE RAISED:</t>
  </si>
  <si>
    <t>AMOUNTS USED TO REDUCE THE TAX RATE:</t>
  </si>
  <si>
    <t>STATE ESTIMATED RECEIPTS</t>
  </si>
  <si>
    <t>LOCAL ESTIMATED RECEIPTS</t>
  </si>
  <si>
    <t>OFFSET RECEIPTS (SEWER USER FEE)</t>
  </si>
  <si>
    <t>SPECIAL TOWN MEETINGS (Available Funds)</t>
  </si>
  <si>
    <t>FREE CASH USE (Transfer to Reserve Fund - #132)</t>
  </si>
  <si>
    <t>LANDFILL CLOSURE ACCOUNT USE (Transfer to #433)</t>
  </si>
  <si>
    <t>FREE CASH USE (Transfer to OPEB Trust Fund)</t>
  </si>
  <si>
    <t>SUB-TOTAL REDUCTIONS:</t>
  </si>
  <si>
    <t>#4</t>
  </si>
  <si>
    <t>DALTON FY 2020</t>
  </si>
  <si>
    <t>#5</t>
  </si>
  <si>
    <t>#6</t>
  </si>
  <si>
    <t>#7</t>
  </si>
  <si>
    <t>#8</t>
  </si>
  <si>
    <t>GEN'L, CAPITAL, LITIGATION, SEWER STABILIZATION</t>
  </si>
  <si>
    <t>FREE CASH USE (Reduce FY20 Tax Rate)</t>
  </si>
  <si>
    <t>FREE CASH USE (Transfer to Stabilization-G, C,L, S - ATM)</t>
  </si>
  <si>
    <t>CHERRY SHEET OFFSETS- PUBLIC LIBRARIES</t>
  </si>
  <si>
    <t>#17</t>
  </si>
  <si>
    <t>PRIOR YEAR BILL</t>
  </si>
  <si>
    <t>FREE CASH USE (Transfer for Prior Yr. Bill)</t>
  </si>
  <si>
    <t>ESTIMATED AMOUNT TO BE RAISED BY TAXATION: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</si>
</sst>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\$#,##0_);&quot;($&quot;#,##0\)"/>
    <numFmt numFmtId="166" formatCode="\$#,##0;[Red]&quot;-$&quot;#,##0"/>
    <numFmt numFmtId="167" formatCode="\$#,##0;&quot;-$&quot;#,##0"/>
  </numFmts>
  <fonts count="10">
    <font>
      <sz val="10"/>
      <color rgb="FF000000"/>
      <name val="Arial"/>
    </font>
    <font>
      <sz val="10"/>
      <name val="Arial"/>
      <family val="2"/>
    </font>
    <font>
      <sz val="14"/>
      <color rgb="FF0000FF"/>
      <name val="Dutch"/>
    </font>
    <font>
      <b/>
      <sz val="24"/>
      <color rgb="FF0000FF"/>
      <name val="Dutch"/>
    </font>
    <font>
      <b/>
      <sz val="14"/>
      <color rgb="FFFF0000"/>
      <name val="Dutch"/>
    </font>
    <font>
      <sz val="14"/>
      <color rgb="FFFF0000"/>
      <name val="Dutch"/>
    </font>
    <font>
      <b/>
      <sz val="14"/>
      <color rgb="FF0000FF"/>
      <name val="Dutch"/>
    </font>
    <font>
      <b/>
      <sz val="16"/>
      <color rgb="FF0000FF"/>
      <name val="Dutch"/>
    </font>
    <font>
      <b/>
      <sz val="18"/>
      <color rgb="FF0000FF"/>
      <name val="Dutch"/>
    </font>
    <font>
      <sz val="18"/>
      <color rgb="FF0000FF"/>
      <name val="Dutch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/>
    <xf numFmtId="165" fontId="2" fillId="0" borderId="1" xfId="0" applyNumberFormat="1" applyFont="1" applyBorder="1" applyAlignment="1"/>
    <xf numFmtId="0" fontId="6" fillId="0" borderId="0" xfId="0" applyFont="1" applyAlignment="1"/>
    <xf numFmtId="166" fontId="7" fillId="0" borderId="0" xfId="0" applyNumberFormat="1" applyFont="1" applyAlignment="1"/>
    <xf numFmtId="165" fontId="2" fillId="0" borderId="0" xfId="0" applyNumberFormat="1" applyFont="1" applyAlignment="1"/>
    <xf numFmtId="167" fontId="7" fillId="0" borderId="0" xfId="0" applyNumberFormat="1" applyFont="1" applyAlignment="1"/>
    <xf numFmtId="38" fontId="6" fillId="0" borderId="2" xfId="0" applyNumberFormat="1" applyFont="1" applyBorder="1" applyAlignment="1"/>
    <xf numFmtId="165" fontId="2" fillId="0" borderId="2" xfId="0" applyNumberFormat="1" applyFont="1" applyBorder="1" applyAlignment="1"/>
    <xf numFmtId="0" fontId="8" fillId="0" borderId="0" xfId="0" applyFont="1" applyAlignment="1"/>
    <xf numFmtId="0" fontId="9" fillId="0" borderId="0" xfId="0" applyFont="1" applyAlignment="1"/>
    <xf numFmtId="166" fontId="8" fillId="0" borderId="0" xfId="0" applyNumberFormat="1" applyFont="1" applyAlignment="1"/>
    <xf numFmtId="166" fontId="1" fillId="0" borderId="0" xfId="0" applyNumberFormat="1" applyFont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/>
    <xf numFmtId="165" fontId="2" fillId="0" borderId="1" xfId="0" applyNumberFormat="1" applyFont="1" applyFill="1" applyBorder="1" applyAlignment="1"/>
    <xf numFmtId="0" fontId="6" fillId="0" borderId="0" xfId="0" applyFont="1" applyFill="1" applyAlignment="1"/>
    <xf numFmtId="166" fontId="7" fillId="0" borderId="0" xfId="0" applyNumberFormat="1" applyFont="1" applyFill="1" applyAlignment="1"/>
    <xf numFmtId="165" fontId="2" fillId="0" borderId="2" xfId="0" applyNumberFormat="1" applyFont="1" applyFill="1" applyBorder="1" applyAlignment="1"/>
    <xf numFmtId="167" fontId="2" fillId="0" borderId="0" xfId="0" applyNumberFormat="1" applyFont="1" applyFill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tabSelected="1" workbookViewId="0"/>
  </sheetViews>
  <sheetFormatPr defaultColWidth="14.44140625" defaultRowHeight="15" customHeight="1"/>
  <cols>
    <col min="1" max="1" width="13.5546875" customWidth="1"/>
    <col min="2" max="2" width="6.5546875" customWidth="1"/>
    <col min="3" max="3" width="29.88671875" customWidth="1"/>
    <col min="4" max="6" width="10.6640625" customWidth="1"/>
    <col min="7" max="7" width="17.44140625" customWidth="1"/>
    <col min="8" max="8" width="20.5546875" customWidth="1"/>
    <col min="9" max="9" width="17.109375" customWidth="1"/>
    <col min="10" max="19" width="10.6640625" customWidth="1"/>
    <col min="20" max="26" width="8" customWidth="1"/>
  </cols>
  <sheetData>
    <row r="1" spans="1:26" ht="16.5" customHeight="1">
      <c r="A1" s="1"/>
      <c r="B1" s="1"/>
      <c r="C1" s="1"/>
      <c r="D1" s="1"/>
      <c r="E1" s="1"/>
      <c r="F1" s="1"/>
      <c r="G1" s="1"/>
      <c r="H1" s="2">
        <v>43551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35" t="s">
        <v>33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5" t="s">
        <v>0</v>
      </c>
      <c r="B3" s="36"/>
      <c r="C3" s="36"/>
      <c r="D3" s="36"/>
      <c r="E3" s="36"/>
      <c r="F3" s="36"/>
      <c r="G3" s="36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3"/>
      <c r="B4" s="4"/>
      <c r="C4" s="5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6" t="s">
        <v>1</v>
      </c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37"/>
      <c r="B6" s="36"/>
      <c r="C6" s="36"/>
      <c r="D6" s="36"/>
      <c r="E6" s="36"/>
      <c r="F6" s="36"/>
      <c r="G6" s="36"/>
      <c r="H6" s="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8" t="s">
        <v>2</v>
      </c>
      <c r="B7" s="9" t="s">
        <v>32</v>
      </c>
      <c r="C7" s="10" t="s">
        <v>3</v>
      </c>
      <c r="D7" s="10"/>
      <c r="E7" s="10"/>
      <c r="F7" s="10"/>
      <c r="G7" s="10"/>
      <c r="H7" s="11">
        <v>7631650</v>
      </c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2"/>
      <c r="B8" s="25" t="s">
        <v>34</v>
      </c>
      <c r="C8" s="26" t="s">
        <v>4</v>
      </c>
      <c r="D8" s="26"/>
      <c r="E8" s="26"/>
      <c r="F8" s="26"/>
      <c r="G8" s="26"/>
      <c r="H8" s="27">
        <v>60125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2"/>
      <c r="B9" s="25" t="s">
        <v>35</v>
      </c>
      <c r="C9" s="26" t="s">
        <v>6</v>
      </c>
      <c r="D9" s="26"/>
      <c r="E9" s="26"/>
      <c r="F9" s="26"/>
      <c r="G9" s="26"/>
      <c r="H9" s="27">
        <v>7818789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2"/>
      <c r="B10" s="25" t="s">
        <v>36</v>
      </c>
      <c r="C10" s="26" t="s">
        <v>8</v>
      </c>
      <c r="D10" s="26"/>
      <c r="E10" s="26"/>
      <c r="F10" s="26"/>
      <c r="G10" s="26"/>
      <c r="H10" s="27">
        <v>406174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2"/>
      <c r="B11" s="25" t="s">
        <v>37</v>
      </c>
      <c r="C11" s="26" t="s">
        <v>10</v>
      </c>
      <c r="D11" s="26"/>
      <c r="E11" s="26"/>
      <c r="F11" s="26"/>
      <c r="G11" s="26"/>
      <c r="H11" s="27">
        <f>161666+2599</f>
        <v>164265</v>
      </c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2"/>
      <c r="B12" s="25" t="s">
        <v>5</v>
      </c>
      <c r="C12" s="26" t="s">
        <v>11</v>
      </c>
      <c r="D12" s="26"/>
      <c r="E12" s="26"/>
      <c r="F12" s="26"/>
      <c r="G12" s="26"/>
      <c r="H12" s="28">
        <v>65000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8"/>
      <c r="B13" s="25" t="s">
        <v>9</v>
      </c>
      <c r="C13" s="26" t="s">
        <v>13</v>
      </c>
      <c r="D13" s="26"/>
      <c r="E13" s="26"/>
      <c r="F13" s="26"/>
      <c r="G13" s="28"/>
      <c r="H13" s="27">
        <v>15852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8"/>
      <c r="B14" s="25" t="s">
        <v>12</v>
      </c>
      <c r="C14" s="26" t="s">
        <v>38</v>
      </c>
      <c r="D14" s="26"/>
      <c r="E14" s="26"/>
      <c r="F14" s="26"/>
      <c r="G14" s="26"/>
      <c r="H14" s="28">
        <v>500000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8"/>
      <c r="B15" s="25" t="s">
        <v>14</v>
      </c>
      <c r="C15" s="26" t="s">
        <v>15</v>
      </c>
      <c r="D15" s="26"/>
      <c r="E15" s="26"/>
      <c r="F15" s="26"/>
      <c r="G15" s="26"/>
      <c r="H15" s="28">
        <v>600000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4" customFormat="1" ht="18" customHeight="1">
      <c r="A16" s="8"/>
      <c r="B16" s="25" t="s">
        <v>42</v>
      </c>
      <c r="C16" s="26" t="s">
        <v>43</v>
      </c>
      <c r="D16" s="26"/>
      <c r="E16" s="26"/>
      <c r="F16" s="26"/>
      <c r="G16" s="26"/>
      <c r="H16" s="28">
        <v>1355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>
      <c r="A17" s="10"/>
      <c r="B17" s="26"/>
      <c r="C17" s="26"/>
      <c r="D17" s="26"/>
      <c r="E17" s="26"/>
      <c r="F17" s="26"/>
      <c r="G17" s="26"/>
      <c r="H17" s="29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0"/>
      <c r="B18" s="26"/>
      <c r="C18" s="30" t="s">
        <v>16</v>
      </c>
      <c r="D18" s="26"/>
      <c r="E18" s="26"/>
      <c r="F18" s="26"/>
      <c r="G18" s="26"/>
      <c r="H18" s="31">
        <f>SUM(H7:H17)</f>
        <v>17263210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>
      <c r="A19" s="10"/>
      <c r="B19" s="10"/>
      <c r="C19" s="10"/>
      <c r="D19" s="10"/>
      <c r="E19" s="10"/>
      <c r="F19" s="10"/>
      <c r="G19" s="10"/>
      <c r="H19" s="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0" t="s">
        <v>17</v>
      </c>
      <c r="B20" s="10"/>
      <c r="C20" s="10"/>
      <c r="D20" s="10"/>
      <c r="E20" s="10"/>
      <c r="F20" s="10"/>
      <c r="G20" s="10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>
      <c r="A21" s="10"/>
      <c r="B21" s="10"/>
      <c r="C21" s="10"/>
      <c r="D21" s="10"/>
      <c r="E21" s="10"/>
      <c r="F21" s="10"/>
      <c r="G21" s="10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0"/>
      <c r="B22" s="10"/>
      <c r="C22" s="26" t="s">
        <v>18</v>
      </c>
      <c r="D22" s="26"/>
      <c r="E22" s="26"/>
      <c r="F22" s="26"/>
      <c r="G22" s="26"/>
      <c r="H22" s="28">
        <v>78626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0"/>
      <c r="B23" s="10"/>
      <c r="C23" s="26" t="s">
        <v>19</v>
      </c>
      <c r="D23" s="26"/>
      <c r="E23" s="26"/>
      <c r="F23" s="26"/>
      <c r="G23" s="26"/>
      <c r="H23" s="28">
        <f>7636+29052</f>
        <v>36688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0"/>
      <c r="B24" s="10"/>
      <c r="C24" s="26" t="s">
        <v>41</v>
      </c>
      <c r="D24" s="26"/>
      <c r="E24" s="26"/>
      <c r="F24" s="26"/>
      <c r="G24" s="26"/>
      <c r="H24" s="28">
        <v>11616</v>
      </c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0"/>
      <c r="B25" s="10"/>
      <c r="C25" s="26" t="s">
        <v>20</v>
      </c>
      <c r="D25" s="26"/>
      <c r="E25" s="26"/>
      <c r="F25" s="26"/>
      <c r="G25" s="26"/>
      <c r="H25" s="28">
        <f>267275+140000+32283</f>
        <v>439558</v>
      </c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" customHeight="1">
      <c r="A26" s="10"/>
      <c r="B26" s="10"/>
      <c r="C26" s="10"/>
      <c r="D26" s="10"/>
      <c r="E26" s="10"/>
      <c r="F26" s="10"/>
      <c r="G26" s="10"/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0"/>
      <c r="B27" s="10"/>
      <c r="C27" s="15" t="s">
        <v>21</v>
      </c>
      <c r="D27" s="10"/>
      <c r="E27" s="10"/>
      <c r="F27" s="10"/>
      <c r="G27" s="10"/>
      <c r="H27" s="18">
        <f>SUM(H22:H26)</f>
        <v>566488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" customHeight="1">
      <c r="A28" s="10"/>
      <c r="B28" s="10"/>
      <c r="C28" s="10"/>
      <c r="D28" s="10"/>
      <c r="E28" s="10"/>
      <c r="F28" s="10"/>
      <c r="G28" s="10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0"/>
      <c r="B29" s="10"/>
      <c r="C29" s="15" t="s">
        <v>22</v>
      </c>
      <c r="D29" s="10"/>
      <c r="E29" s="10"/>
      <c r="F29" s="10"/>
      <c r="G29" s="10"/>
      <c r="H29" s="16">
        <f>SUM(H18+H27)</f>
        <v>17829698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>
      <c r="A30" s="10"/>
      <c r="B30" s="10"/>
      <c r="C30" s="10"/>
      <c r="D30" s="10"/>
      <c r="E30" s="10"/>
      <c r="F30" s="10"/>
      <c r="G30" s="10"/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0" t="s">
        <v>23</v>
      </c>
      <c r="B31" s="10"/>
      <c r="C31" s="10"/>
      <c r="D31" s="10"/>
      <c r="E31" s="10"/>
      <c r="F31" s="10"/>
      <c r="G31" s="10"/>
      <c r="H31" s="1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>
      <c r="A32" s="10"/>
      <c r="B32" s="10"/>
      <c r="C32" s="10"/>
      <c r="D32" s="10"/>
      <c r="E32" s="10"/>
      <c r="F32" s="10"/>
      <c r="G32" s="10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0"/>
      <c r="B33" s="10"/>
      <c r="C33" s="26" t="s">
        <v>24</v>
      </c>
      <c r="D33" s="26"/>
      <c r="E33" s="26"/>
      <c r="F33" s="26"/>
      <c r="G33" s="26"/>
      <c r="H33" s="33">
        <v>1613570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0"/>
      <c r="B34" s="10"/>
      <c r="C34" s="26" t="s">
        <v>25</v>
      </c>
      <c r="D34" s="26"/>
      <c r="E34" s="26"/>
      <c r="F34" s="26"/>
      <c r="G34" s="26"/>
      <c r="H34" s="28">
        <v>1000000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0"/>
      <c r="B35" s="10"/>
      <c r="C35" s="26" t="s">
        <v>26</v>
      </c>
      <c r="D35" s="26"/>
      <c r="E35" s="26"/>
      <c r="F35" s="26"/>
      <c r="G35" s="26"/>
      <c r="H35" s="28">
        <v>1215393</v>
      </c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0"/>
      <c r="B36" s="10"/>
      <c r="C36" s="26" t="s">
        <v>27</v>
      </c>
      <c r="D36" s="26"/>
      <c r="E36" s="26"/>
      <c r="F36" s="26"/>
      <c r="G36" s="26"/>
      <c r="H36" s="28">
        <f>H25</f>
        <v>439558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8" t="s">
        <v>2</v>
      </c>
      <c r="B37" s="9" t="str">
        <f>B12</f>
        <v>#9</v>
      </c>
      <c r="C37" s="26" t="s">
        <v>28</v>
      </c>
      <c r="D37" s="26"/>
      <c r="E37" s="26"/>
      <c r="F37" s="26"/>
      <c r="G37" s="26"/>
      <c r="H37" s="28">
        <v>65000</v>
      </c>
      <c r="I37" s="1"/>
      <c r="J37" s="1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25" t="s">
        <v>7</v>
      </c>
      <c r="C38" s="26" t="s">
        <v>39</v>
      </c>
      <c r="D38" s="26"/>
      <c r="E38" s="26"/>
      <c r="F38" s="26"/>
      <c r="G38" s="26"/>
      <c r="H38" s="28">
        <v>200000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0"/>
      <c r="B39" s="25" t="str">
        <f>B13</f>
        <v>#11</v>
      </c>
      <c r="C39" s="26" t="s">
        <v>29</v>
      </c>
      <c r="D39" s="26"/>
      <c r="E39" s="26"/>
      <c r="F39" s="26"/>
      <c r="G39" s="26"/>
      <c r="H39" s="28">
        <f>H13</f>
        <v>15852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0"/>
      <c r="B40" s="25" t="str">
        <f>B14</f>
        <v>#14</v>
      </c>
      <c r="C40" s="26" t="s">
        <v>40</v>
      </c>
      <c r="D40" s="26"/>
      <c r="E40" s="26"/>
      <c r="F40" s="26"/>
      <c r="G40" s="26"/>
      <c r="H40" s="28">
        <f>H14</f>
        <v>500000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0"/>
      <c r="B41" s="25" t="str">
        <f>B15</f>
        <v>#15</v>
      </c>
      <c r="C41" s="26" t="s">
        <v>30</v>
      </c>
      <c r="D41" s="26"/>
      <c r="E41" s="26"/>
      <c r="F41" s="26"/>
      <c r="G41" s="26"/>
      <c r="H41" s="28">
        <f>H15</f>
        <v>600000</v>
      </c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4" customFormat="1" ht="18" customHeight="1">
      <c r="A42" s="10"/>
      <c r="B42" s="25" t="s">
        <v>42</v>
      </c>
      <c r="C42" s="26" t="s">
        <v>44</v>
      </c>
      <c r="D42" s="26"/>
      <c r="E42" s="26"/>
      <c r="F42" s="26"/>
      <c r="G42" s="26"/>
      <c r="H42" s="28">
        <v>1355</v>
      </c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" customHeight="1">
      <c r="A43" s="10"/>
      <c r="B43" s="26"/>
      <c r="C43" s="26"/>
      <c r="D43" s="26"/>
      <c r="E43" s="26"/>
      <c r="F43" s="26"/>
      <c r="G43" s="26"/>
      <c r="H43" s="3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0"/>
      <c r="B44" s="10"/>
      <c r="C44" s="15" t="s">
        <v>31</v>
      </c>
      <c r="D44" s="10"/>
      <c r="E44" s="10"/>
      <c r="F44" s="10"/>
      <c r="G44" s="10"/>
      <c r="H44" s="18">
        <f>SUM(H33:H42)</f>
        <v>5650728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0"/>
      <c r="B45" s="10"/>
      <c r="C45" s="10"/>
      <c r="D45" s="10"/>
      <c r="E45" s="10"/>
      <c r="F45" s="10"/>
      <c r="G45" s="10"/>
      <c r="H45" s="2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21" t="s">
        <v>45</v>
      </c>
      <c r="B46" s="21"/>
      <c r="C46" s="22"/>
      <c r="D46" s="22"/>
      <c r="E46" s="22"/>
      <c r="F46" s="22"/>
      <c r="G46" s="22"/>
      <c r="H46" s="23">
        <f>H29-H44</f>
        <v>12178970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3">
    <mergeCell ref="A2:H2"/>
    <mergeCell ref="A3:H3"/>
    <mergeCell ref="A6:H6"/>
  </mergeCells>
  <pageMargins left="0.7" right="0.7" top="0.75" bottom="0.75" header="0" footer="0"/>
  <pageSetup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Sandra Albano</cp:lastModifiedBy>
  <cp:lastPrinted>2019-03-26T15:42:50Z</cp:lastPrinted>
  <dcterms:created xsi:type="dcterms:W3CDTF">2018-03-24T12:46:12Z</dcterms:created>
  <dcterms:modified xsi:type="dcterms:W3CDTF">2019-06-05T21:10:49Z</dcterms:modified>
</cp:coreProperties>
</file>